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strid\Dokumente\Geschäftliches\BizTrain4U\Brainyoo\KBM_Prüfungstrainer Material Grafiken etc\2_Kundenbeziehungsprozesse\Downloads Homepage KBM\"/>
    </mc:Choice>
  </mc:AlternateContent>
  <bookViews>
    <workbookView xWindow="0" yWindow="0" windowWidth="26083" windowHeight="11017"/>
  </bookViews>
  <sheets>
    <sheet name="KoWi37_VorNachkalk" sheetId="1" r:id="rId1"/>
  </sheets>
  <externalReferences>
    <externalReference r:id="rId2"/>
    <externalReference r:id="rId3"/>
    <externalReference r:id="rId4"/>
    <externalReference r:id="rId5"/>
  </externalReferences>
  <definedNames>
    <definedName name="äöl">[1]Tabelle1!#REF!</definedName>
    <definedName name="aöskfj" localSheetId="0">[1]Tabelle1!#REF!</definedName>
    <definedName name="aöskfj">[1]Tabelle1!#REF!</definedName>
    <definedName name="bAnzPakete">[2]Einstellungen!$G$21="EIN"</definedName>
    <definedName name="bBedingungen">[2]Einstellungen!$G$19="EIN"</definedName>
    <definedName name="bBestellungNummer">[2]Einstellungen!$G$16="EIN"</definedName>
    <definedName name="bFOBIncoterm">[2]Einstellungen!$G$20="EIN"</definedName>
    <definedName name="bKäuferAdresse">[2]Einstellungen!$G$7="EIN"</definedName>
    <definedName name="bKäuferFax">[2]Einstellungen!$G$10="EIN"</definedName>
    <definedName name="bKäuferName">[2]Einstellungen!$G$6="EIN"</definedName>
    <definedName name="bKäuferOrt">[2]Einstellungen!$G$8="EIN"</definedName>
    <definedName name="bKäuferTelefon">[2]Einstellungen!$G$9="EIN"</definedName>
    <definedName name="bvd" localSheetId="0">[3]Sit3_EingRe!#REF!</definedName>
    <definedName name="bvd">[3]Sit3_EingRe!#REF!</definedName>
    <definedName name="bVerkäuferAdresse">[2]Einstellungen!$G$12="EIN"</definedName>
    <definedName name="bVerkäuferFax">[2]Einstellungen!$G$15="EIN"</definedName>
    <definedName name="bVerkäuferName">[2]Einstellungen!$G$11="EIN"</definedName>
    <definedName name="bVerkäuferOrt">[2]Einstellungen!$G$13="EIN"</definedName>
    <definedName name="bVerkäuferTelefon">[2]Einstellungen!$G$14="EIN"</definedName>
    <definedName name="bVersandVia">[2]Einstellungen!$G$18="EIN"</definedName>
    <definedName name="bVertriebsmitarbeiter">[2]Einstellungen!$G$17="EIN"</definedName>
    <definedName name="defvgb">[3]Sit3_EingRe!#REF!</definedName>
    <definedName name="df" localSheetId="0">[1]Tabelle1!#REF!</definedName>
    <definedName name="df">[1]Tabelle1!#REF!</definedName>
    <definedName name="dfg">[3]Sit3_EingRe!#REF!</definedName>
    <definedName name="dfgbfrdedfvg">[1]Tabelle1!#REF!</definedName>
    <definedName name="dfgredrfgfrde">[3]Sit3_EingRe!#REF!</definedName>
    <definedName name="dfsdf" localSheetId="0">[3]Sit3_EingRe!#REF!</definedName>
    <definedName name="dfsdf">[3]Sit3_EingRe!#REF!</definedName>
    <definedName name="dgtf" localSheetId="0">[1]Tabelle1!#REF!</definedName>
    <definedName name="dgtf">[1]Tabelle1!#REF!</definedName>
    <definedName name="drftghgtfr">[1]Tabelle1!#REF!</definedName>
    <definedName name="dsf" localSheetId="0">[1]Tabelle1!#REF!</definedName>
    <definedName name="dsf">[1]Tabelle1!#REF!</definedName>
    <definedName name="edrfg">[1]Tabelle1!#REF!</definedName>
    <definedName name="ertzuk">[1]Tabelle1!#REF!</definedName>
    <definedName name="FirmaEinrichten_AdresseDerBank">INDEX([4]!FirmaEinrichten[WERT],MATCH("Adresse der Bank",[4]!FirmaEinrichten[IHR FIRMENDETAILS],0))</definedName>
    <definedName name="FirmaEinrichten_BankNameDesBegünstigten">INDEX([4]!FirmaEinrichten[WERT],MATCH("Name des Begünstigten für Banküberweisung",[4]!FirmaEinrichten[IHR FIRMENDETAILS],0))</definedName>
    <definedName name="FirmaEinrichten_NameDerBank">INDEX([4]!FirmaEinrichten[WERT],MATCH("Name der Bank",[4]!FirmaEinrichten[IHR FIRMENDETAILS],0))</definedName>
    <definedName name="frr" localSheetId="0">[1]Tabelle1!#REF!</definedName>
    <definedName name="frr">[1]Tabelle1!#REF!</definedName>
    <definedName name="gfd">[1]Tabelle1!#REF!</definedName>
    <definedName name="gfr" localSheetId="0">[3]Sit3_EingRe!#REF!</definedName>
    <definedName name="gfr">[3]Sit3_EingRe!#REF!</definedName>
    <definedName name="gfrdfgfd">[3]Sit3_EingRe!#REF!</definedName>
    <definedName name="hagf">[1]Tabelle1!#REF!</definedName>
    <definedName name="hgfd">[1]Tabelle1!#REF!</definedName>
    <definedName name="hgtfre">[3]Sit3_EingRe!#REF!</definedName>
    <definedName name="hgz" localSheetId="0">[3]Sit3_EingRe!#REF!</definedName>
    <definedName name="hgz">[3]Sit3_EingRe!#REF!</definedName>
    <definedName name="hju">[1]Tabelle1!#REF!</definedName>
    <definedName name="jhgfd">[1]Tabelle1!#REF!</definedName>
    <definedName name="KäuferAdresse">[3]Sit3_EingRe!$B$5</definedName>
    <definedName name="KäuferFax">[3]Sit3_EingRe!$G$8</definedName>
    <definedName name="Käufername">[3]Sit3_EingRe!$B$4</definedName>
    <definedName name="KäuferPLZOrt">[3]Sit3_EingRe!$B$6</definedName>
    <definedName name="KäuferTelefon" localSheetId="0">[3]Sit3_EingRe!#REF!</definedName>
    <definedName name="KäuferTelefon">[3]Sit3_EingRe!#REF!</definedName>
    <definedName name="kfj" localSheetId="0">[1]Tabelle1!#REF!</definedName>
    <definedName name="kfj">[1]Tabelle1!#REF!</definedName>
    <definedName name="kji" localSheetId="0">[1]Tabelle1!#REF!</definedName>
    <definedName name="kji">[1]Tabelle1!#REF!</definedName>
    <definedName name="kjika" localSheetId="0">[1]Tabelle1!#REF!</definedName>
    <definedName name="kjika">[1]Tabelle1!#REF!</definedName>
    <definedName name="kmjhg">[1]Tabelle1!#REF!</definedName>
    <definedName name="kuz">[3]Sit3_EingRe!#REF!</definedName>
    <definedName name="kuzjt54rh">[1]Tabelle1!#REF!</definedName>
    <definedName name="Lieferbedingungen">[2]!tblFOBBedingungen[FOB/INCOTERM]</definedName>
    <definedName name="lkjuj">[3]Sit3_EingRe!#REF!</definedName>
    <definedName name="lokiuzhjihgf">[3]Sit3_EingRe!#REF!</definedName>
    <definedName name="löpo" localSheetId="0">[1]Tabelle1!#REF!</definedName>
    <definedName name="löpo">[1]Tabelle1!#REF!</definedName>
    <definedName name="oioiu">[1]Tabelle1!#REF!</definedName>
    <definedName name="oiuzuikjh">[1]Tabelle1!#REF!</definedName>
    <definedName name="oku" localSheetId="0">[1]Tabelle1!#REF!</definedName>
    <definedName name="oku">[1]Tabelle1!#REF!</definedName>
    <definedName name="olk" localSheetId="0">[1]Tabelle1!#REF!</definedName>
    <definedName name="olk">[1]Tabelle1!#REF!</definedName>
    <definedName name="ölklö.l">[1]Tabelle1!#REF!</definedName>
    <definedName name="qasxdc">[1]Tabelle1!#REF!</definedName>
    <definedName name="rechAnzPakete">[3]Sit3_EingRe!$K$12</definedName>
    <definedName name="rechBedingungen">[3]Sit3_EingRe!$B$15</definedName>
    <definedName name="rechBestellnummer">[3]Sit3_EingRe!$F$12</definedName>
    <definedName name="rechFOBIncoterm">[3]Sit3_EingRe!$F$15</definedName>
    <definedName name="rechVersandVia">[3]Sit3_EingRe!$M$12</definedName>
    <definedName name="rechVertriebsmitarbeiter">[3]Sit3_EingRe!$B$12</definedName>
    <definedName name="rertgr">[1]Tabelle1!#REF!</definedName>
    <definedName name="rtzgf">[1]Tabelle1!#REF!</definedName>
    <definedName name="sdf">[1]Tabelle1!#REF!</definedName>
    <definedName name="sdfdeswdfv">[1]Tabelle1!#REF!</definedName>
    <definedName name="sdfdeswsdfvg">[1]Tabelle1!#REF!</definedName>
    <definedName name="sdfewsedfvgfde">[1]Tabelle1!#REF!</definedName>
    <definedName name="Sonstige">[3]Sit3_EingRe!$M$40</definedName>
    <definedName name="Spediteur">[2]!tblSpediteurs[SPEDITEUR]</definedName>
    <definedName name="SteuernGesamt">[3]Sit3_EingRe!$M$39</definedName>
    <definedName name="Steuersatz">[3]Sit3_EingRe!$K$38</definedName>
    <definedName name="Teil1" localSheetId="0">[1]Tabelle1!#REF!</definedName>
    <definedName name="Teil1">[1]Tabelle1!#REF!</definedName>
    <definedName name="Teil2" localSheetId="0">[1]Tabelle1!#REF!</definedName>
    <definedName name="Teil2">[1]Tabelle1!#REF!</definedName>
    <definedName name="ttr4t">[3]Sit3_EingRe!#REF!</definedName>
    <definedName name="VerkäuferAdresse">[3]Sit3_EingRe!$G$5</definedName>
    <definedName name="VerkäuferFax">[3]Sit3_EingRe!$B$8</definedName>
    <definedName name="Verkäufername">[3]Sit3_EingRe!$G$4</definedName>
    <definedName name="VerkäuferPLZOrt">[3]Sit3_EingRe!$G$6</definedName>
    <definedName name="VerkäuferTelefon">[3]Sit3_EingRe!$G$7</definedName>
    <definedName name="wedfvghjkmjhgfds">[3]Sit3_EingRe!#REF!</definedName>
    <definedName name="wedrf">[3]Sit3_EingRe!#REF!</definedName>
    <definedName name="wer">[3]Sit3_EingRe!#REF!</definedName>
    <definedName name="werfg">[1]Tabelle1!#REF!</definedName>
    <definedName name="werfgh">[1]Tabelle1!#REF!</definedName>
    <definedName name="werftgb">[1]Tabelle1!#REF!</definedName>
    <definedName name="wsedrfgthzjkl">[1]Tabelle1!#REF!</definedName>
    <definedName name="Zwischensumme">[3]Sit3_EingRe!$M$37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 s="1"/>
  <c r="F20" i="1"/>
  <c r="F18" i="1"/>
  <c r="F17" i="1"/>
  <c r="F11" i="1"/>
  <c r="F12" i="1" s="1"/>
  <c r="F13" i="1" s="1"/>
  <c r="F23" i="1" l="1"/>
  <c r="F24" i="1"/>
  <c r="F25" i="1" l="1"/>
  <c r="F26" i="1" s="1"/>
</calcChain>
</file>

<file path=xl/sharedStrings.xml><?xml version="1.0" encoding="utf-8"?>
<sst xmlns="http://schemas.openxmlformats.org/spreadsheetml/2006/main" count="46" uniqueCount="28">
  <si>
    <t>Kalkulationsschema Kundenauftrag</t>
  </si>
  <si>
    <t>Kostenart</t>
  </si>
  <si>
    <t>Vorkalkulation</t>
  </si>
  <si>
    <t>Nachkalkulation</t>
  </si>
  <si>
    <t>%</t>
  </si>
  <si>
    <t>€</t>
  </si>
  <si>
    <t>Rohstoffe</t>
  </si>
  <si>
    <t>+</t>
  </si>
  <si>
    <t>Hilfsstoffe</t>
  </si>
  <si>
    <t>Betriebsstoffe</t>
  </si>
  <si>
    <t>=</t>
  </si>
  <si>
    <t>Material-Einzelkosten</t>
  </si>
  <si>
    <t>Material-Gemeinkosten</t>
  </si>
  <si>
    <t>Materialkosten</t>
  </si>
  <si>
    <t>Fertigungslohn</t>
  </si>
  <si>
    <t>Fertigungsgemeinkosten</t>
  </si>
  <si>
    <t>??</t>
  </si>
  <si>
    <t>Fertigungskosten</t>
  </si>
  <si>
    <t>Verwaltungsgemeinkosten</t>
  </si>
  <si>
    <t>Vertriebsgemeinkosten</t>
  </si>
  <si>
    <t>Selbstkosten</t>
  </si>
  <si>
    <t>Gewinn</t>
  </si>
  <si>
    <t>Barverkaufspreis</t>
  </si>
  <si>
    <t>Kundenskonto</t>
  </si>
  <si>
    <t>Vertreterprovision</t>
  </si>
  <si>
    <t>Zielverkaufspreis</t>
  </si>
  <si>
    <t>Kundenrabatt</t>
  </si>
  <si>
    <t>Listenverkaufspreis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</si>
</sst>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i/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/>
    <xf numFmtId="0" fontId="0" fillId="0" borderId="2" xfId="0" applyBorder="1" applyAlignment="1"/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0" fillId="0" borderId="6" xfId="0" applyBorder="1" applyAlignment="1"/>
    <xf numFmtId="0" fontId="0" fillId="0" borderId="7" xfId="0" applyBorder="1" applyAlignment="1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right" vertical="center" indent="1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2" borderId="12" xfId="0" applyFont="1" applyFill="1" applyBorder="1" applyAlignment="1">
      <alignment horizontal="center" vertical="center"/>
    </xf>
    <xf numFmtId="4" fontId="9" fillId="2" borderId="14" xfId="0" applyNumberFormat="1" applyFont="1" applyFill="1" applyBorder="1" applyAlignment="1">
      <alignment horizontal="right" vertical="center" indent="1"/>
    </xf>
    <xf numFmtId="0" fontId="8" fillId="0" borderId="15" xfId="0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center"/>
    </xf>
    <xf numFmtId="0" fontId="10" fillId="0" borderId="0" xfId="0" applyFont="1"/>
    <xf numFmtId="164" fontId="11" fillId="0" borderId="0" xfId="0" applyNumberFormat="1" applyFont="1" applyAlignment="1">
      <alignment horizontal="center" vertical="center"/>
    </xf>
    <xf numFmtId="165" fontId="10" fillId="0" borderId="0" xfId="0" applyNumberFormat="1" applyFont="1"/>
    <xf numFmtId="4" fontId="2" fillId="0" borderId="0" xfId="0" applyNumberFormat="1" applyFont="1" applyAlignment="1">
      <alignment vertical="center"/>
    </xf>
    <xf numFmtId="0" fontId="6" fillId="3" borderId="8" xfId="0" applyFont="1" applyFill="1" applyBorder="1" applyAlignment="1" applyProtection="1">
      <alignment horizontal="center" vertical="center"/>
      <protection locked="0"/>
    </xf>
    <xf numFmtId="4" fontId="6" fillId="3" borderId="9" xfId="0" applyNumberFormat="1" applyFont="1" applyFill="1" applyBorder="1" applyAlignment="1" applyProtection="1">
      <alignment horizontal="right" vertical="center" inden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" fontId="4" fillId="0" borderId="9" xfId="0" applyNumberFormat="1" applyFont="1" applyBorder="1" applyAlignment="1" applyProtection="1">
      <alignment horizontal="right" vertical="center" inden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 inden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569346</xdr:colOff>
      <xdr:row>2</xdr:row>
      <xdr:rowOff>22786</xdr:rowOff>
    </xdr:from>
    <xdr:to>
      <xdr:col>7</xdr:col>
      <xdr:colOff>914401</xdr:colOff>
      <xdr:row>4</xdr:row>
      <xdr:rowOff>371116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1067" y="350590"/>
          <a:ext cx="948904" cy="6761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trid\AppData\Local\Temp\RS-Gehaltsrech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Kommerzielle%20Rechnung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strid/Dokumente/Gesch&#228;ftliches/BizTrain4U/Brainyoo/KBM_Pr&#252;fungstrainer%20Material%20Grafiken%20etc/2_Kundenbeziehungsprozesse/0_KBM_Kundenbeziehungen_Rechenmapp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strid/Dokumente/Gesch&#228;ftliches/BizTrain4U/Brainyoo/KBM_Pr&#252;fungstrainer%20Material%20Grafiken%20etc/2_Kundenbeziehungsprozesse/1_KBM%20Rechnungsvorlage%20f&#252;r%20ReWe-Aufgab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ngestellter"/>
      <sheetName val="400,-EUR Basis"/>
      <sheetName val="Werkstudent"/>
      <sheetName val="Allg. Abrechnung - Vorlage"/>
      <sheetName val="Tabellen"/>
      <sheetName val="Tabel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nung"/>
      <sheetName val="Einstellungen"/>
      <sheetName val="Kommerzielle Rechnung1"/>
    </sheetNames>
    <sheetDataSet>
      <sheetData sheetId="0"/>
      <sheetData sheetId="1">
        <row r="6">
          <cell r="G6" t="str">
            <v>EIN</v>
          </cell>
        </row>
        <row r="7">
          <cell r="G7" t="str">
            <v>EIN</v>
          </cell>
        </row>
        <row r="8">
          <cell r="G8" t="str">
            <v>EIN</v>
          </cell>
        </row>
        <row r="9">
          <cell r="G9" t="str">
            <v>EIN</v>
          </cell>
        </row>
        <row r="10">
          <cell r="G10" t="str">
            <v>AUS</v>
          </cell>
        </row>
        <row r="11">
          <cell r="G11" t="str">
            <v>EIN</v>
          </cell>
        </row>
        <row r="12">
          <cell r="G12" t="str">
            <v>EIN</v>
          </cell>
        </row>
        <row r="13">
          <cell r="G13" t="str">
            <v>EIN</v>
          </cell>
        </row>
        <row r="14">
          <cell r="G14" t="str">
            <v>EIN</v>
          </cell>
        </row>
        <row r="15">
          <cell r="G15" t="str">
            <v>AUS</v>
          </cell>
        </row>
        <row r="16">
          <cell r="G16" t="str">
            <v>EIN</v>
          </cell>
        </row>
        <row r="17">
          <cell r="G17" t="str">
            <v>EIN</v>
          </cell>
        </row>
        <row r="18">
          <cell r="G18" t="str">
            <v>AUS</v>
          </cell>
        </row>
        <row r="19">
          <cell r="G19" t="str">
            <v>AUS</v>
          </cell>
        </row>
        <row r="20">
          <cell r="G20" t="str">
            <v>AUS</v>
          </cell>
        </row>
        <row r="21">
          <cell r="G21" t="str">
            <v>EIN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hnabrechnung"/>
      <sheetName val="Liefersch_Muster"/>
      <sheetName val="AusgRe_Muster"/>
      <sheetName val="Artikelliste"/>
      <sheetName val="Lieferantenliste"/>
      <sheetName val="Grundbuch_alle Aufgaben"/>
      <sheetName val="KoWi 2 u 4_UStVst"/>
      <sheetName val="KoWi_Kontoauszüge"/>
      <sheetName val="Sit1_EingRe"/>
      <sheetName val="Sit 2_KtoAuszug"/>
      <sheetName val="Sit3_EingRe"/>
      <sheetName val="Sit3_Auszug Bestell"/>
      <sheetName val="Sit4_EingRe"/>
      <sheetName val="Sit4_AuszugBestell"/>
      <sheetName val="Sit5_AusgRe Meyer"/>
      <sheetName val="Sit5_AusgRe Meyer_Loes"/>
      <sheetName val="Sit5_LieferscheinMeyer"/>
      <sheetName val="Sit6_Gehaltsabre"/>
      <sheetName val="Sit7_Inventurbestand RedPassion"/>
      <sheetName val="Sit7_Inventurbestand RedPas (2"/>
      <sheetName val="KoWi32_Bilanz"/>
      <sheetName val="KoWi36_BAB"/>
      <sheetName val="KoWi37_VorNachkalk"/>
      <sheetName val="KoWi38_VorNachkalk"/>
      <sheetName val="KoWi38_VorNachkalk_Loes"/>
      <sheetName val="KoWi40_KalkAbschr"/>
      <sheetName val="KoWi XX_AbgrenzRechn"/>
      <sheetName val="Tabelle3 (17)"/>
      <sheetName val="AB_DeckBeitr1"/>
      <sheetName val="AB_DeckBeitr2"/>
      <sheetName val="AB_Sit 8_Handelskalk"/>
      <sheetName val="GUV_Beispiel"/>
      <sheetName val="GL_Sit 2 HalsketteBlackVelvet"/>
      <sheetName val="GL_Sit 2 HalskBlackVelv_Loesung"/>
      <sheetName val="GL_Sit 2 Lagerbew Halsket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 t="str">
            <v>Schmuckland Meyer GmbH</v>
          </cell>
          <cell r="G4" t="str">
            <v>Swooby Beadies &amp; Co. GmbH</v>
          </cell>
        </row>
        <row r="5">
          <cell r="B5" t="str">
            <v>Junkersstraße 201</v>
          </cell>
          <cell r="G5" t="str">
            <v>Import-/Großhandel</v>
          </cell>
        </row>
        <row r="6">
          <cell r="B6" t="str">
            <v>93053 Regensburg</v>
          </cell>
          <cell r="G6" t="str">
            <v>Osterhop 25 a</v>
          </cell>
        </row>
        <row r="7">
          <cell r="G7" t="str">
            <v>28309 Bremen</v>
          </cell>
        </row>
        <row r="12">
          <cell r="B12" t="str">
            <v>Ariane Krenthaller</v>
          </cell>
          <cell r="F12">
            <v>52145</v>
          </cell>
          <cell r="K12">
            <v>1</v>
          </cell>
          <cell r="M12" t="str">
            <v>DHL</v>
          </cell>
        </row>
        <row r="15">
          <cell r="F15" t="str">
            <v>Frei Haus</v>
          </cell>
        </row>
        <row r="37">
          <cell r="M37">
            <v>1628</v>
          </cell>
        </row>
        <row r="38">
          <cell r="K38">
            <v>0.19</v>
          </cell>
        </row>
        <row r="39">
          <cell r="M39">
            <v>309.32</v>
          </cell>
        </row>
        <row r="40">
          <cell r="M40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nung"/>
      <sheetName val="Firma einrichten"/>
      <sheetName val="1_KBM Rechnungsvorlage für ReWe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H42"/>
  <sheetViews>
    <sheetView showGridLines="0" tabSelected="1" view="pageLayout" topLeftCell="A2" zoomScaleNormal="100" workbookViewId="0">
      <selection activeCell="G11" sqref="G11"/>
    </sheetView>
  </sheetViews>
  <sheetFormatPr baseColWidth="10" defaultColWidth="11.25" defaultRowHeight="12.9" x14ac:dyDescent="0.25"/>
  <cols>
    <col min="1" max="1" width="2.25" style="2" customWidth="1"/>
    <col min="2" max="3" width="3.125" style="2" customWidth="1"/>
    <col min="4" max="4" width="19.125" style="2" customWidth="1"/>
    <col min="5" max="5" width="8.375" style="2" customWidth="1"/>
    <col min="6" max="6" width="14.625" style="2" customWidth="1"/>
    <col min="7" max="7" width="8.375" style="2" customWidth="1"/>
    <col min="8" max="8" width="14.625" style="2" customWidth="1"/>
    <col min="9" max="9" width="7.75" style="2" customWidth="1"/>
    <col min="10" max="16384" width="11.25" style="2"/>
  </cols>
  <sheetData>
    <row r="5" spans="3:8" ht="31.95" customHeight="1" thickBot="1" x14ac:dyDescent="0.3">
      <c r="C5" s="1" t="s">
        <v>0</v>
      </c>
    </row>
    <row r="6" spans="3:8" x14ac:dyDescent="0.25">
      <c r="C6" s="3" t="s">
        <v>1</v>
      </c>
      <c r="D6" s="4"/>
      <c r="E6" s="5" t="s">
        <v>2</v>
      </c>
      <c r="F6" s="6"/>
      <c r="G6" s="7" t="s">
        <v>3</v>
      </c>
      <c r="H6" s="8"/>
    </row>
    <row r="7" spans="3:8" ht="12.9" customHeight="1" x14ac:dyDescent="0.25">
      <c r="C7" s="9"/>
      <c r="D7" s="10"/>
      <c r="E7" s="11" t="s">
        <v>4</v>
      </c>
      <c r="F7" s="12" t="s">
        <v>5</v>
      </c>
      <c r="G7" s="13" t="s">
        <v>4</v>
      </c>
      <c r="H7" s="14" t="s">
        <v>5</v>
      </c>
    </row>
    <row r="8" spans="3:8" ht="18.350000000000001" customHeight="1" x14ac:dyDescent="0.25">
      <c r="C8" s="15"/>
      <c r="D8" s="16" t="s">
        <v>6</v>
      </c>
      <c r="E8" s="17"/>
      <c r="F8" s="18">
        <v>2344.8000000000002</v>
      </c>
      <c r="G8" s="32"/>
      <c r="H8" s="33"/>
    </row>
    <row r="9" spans="3:8" ht="18.350000000000001" customHeight="1" x14ac:dyDescent="0.25">
      <c r="C9" s="15" t="s">
        <v>7</v>
      </c>
      <c r="D9" s="16" t="s">
        <v>8</v>
      </c>
      <c r="E9" s="17"/>
      <c r="F9" s="18">
        <v>110.2</v>
      </c>
      <c r="G9" s="32"/>
      <c r="H9" s="33"/>
    </row>
    <row r="10" spans="3:8" ht="18.350000000000001" customHeight="1" x14ac:dyDescent="0.25">
      <c r="C10" s="15" t="s">
        <v>7</v>
      </c>
      <c r="D10" s="16" t="s">
        <v>9</v>
      </c>
      <c r="E10" s="17"/>
      <c r="F10" s="18">
        <v>86.89</v>
      </c>
      <c r="G10" s="32"/>
      <c r="H10" s="33"/>
    </row>
    <row r="11" spans="3:8" ht="18.350000000000001" customHeight="1" x14ac:dyDescent="0.25">
      <c r="C11" s="15" t="s">
        <v>10</v>
      </c>
      <c r="D11" s="16" t="s">
        <v>11</v>
      </c>
      <c r="E11" s="17"/>
      <c r="F11" s="18">
        <f>SUM(F8:F10)</f>
        <v>2541.89</v>
      </c>
      <c r="G11" s="32"/>
      <c r="H11" s="33"/>
    </row>
    <row r="12" spans="3:8" ht="18.350000000000001" customHeight="1" x14ac:dyDescent="0.25">
      <c r="C12" s="15" t="s">
        <v>7</v>
      </c>
      <c r="D12" s="16" t="s">
        <v>12</v>
      </c>
      <c r="E12" s="17">
        <v>22</v>
      </c>
      <c r="F12" s="18">
        <f>F11*E12/100</f>
        <v>559.21579999999994</v>
      </c>
      <c r="G12" s="32"/>
      <c r="H12" s="33"/>
    </row>
    <row r="13" spans="3:8" ht="18.350000000000001" customHeight="1" x14ac:dyDescent="0.25">
      <c r="C13" s="15" t="s">
        <v>10</v>
      </c>
      <c r="D13" s="16" t="s">
        <v>13</v>
      </c>
      <c r="E13" s="17"/>
      <c r="F13" s="18">
        <f>F12+F11</f>
        <v>3101.1057999999998</v>
      </c>
      <c r="G13" s="32"/>
      <c r="H13" s="33"/>
    </row>
    <row r="14" spans="3:8" ht="18.350000000000001" customHeight="1" x14ac:dyDescent="0.25">
      <c r="C14" s="15" t="s">
        <v>7</v>
      </c>
      <c r="D14" s="16" t="s">
        <v>14</v>
      </c>
      <c r="E14" s="17"/>
      <c r="F14" s="18">
        <v>858</v>
      </c>
      <c r="G14" s="32"/>
      <c r="H14" s="33"/>
    </row>
    <row r="15" spans="3:8" ht="18.350000000000001" customHeight="1" x14ac:dyDescent="0.25">
      <c r="C15" s="15" t="s">
        <v>7</v>
      </c>
      <c r="D15" s="16" t="s">
        <v>15</v>
      </c>
      <c r="E15" s="30" t="s">
        <v>16</v>
      </c>
      <c r="F15" s="31"/>
      <c r="G15" s="32"/>
      <c r="H15" s="33"/>
    </row>
    <row r="16" spans="3:8" ht="18.350000000000001" customHeight="1" x14ac:dyDescent="0.25">
      <c r="C16" s="15" t="s">
        <v>10</v>
      </c>
      <c r="D16" s="16" t="s">
        <v>17</v>
      </c>
      <c r="E16" s="17"/>
      <c r="F16" s="18">
        <v>5203.21</v>
      </c>
      <c r="G16" s="32"/>
      <c r="H16" s="33"/>
    </row>
    <row r="17" spans="3:8" ht="18.350000000000001" customHeight="1" x14ac:dyDescent="0.25">
      <c r="C17" s="15" t="s">
        <v>7</v>
      </c>
      <c r="D17" s="16" t="s">
        <v>18</v>
      </c>
      <c r="E17" s="17">
        <v>20</v>
      </c>
      <c r="F17" s="18">
        <f>F16*E17/100</f>
        <v>1040.6420000000001</v>
      </c>
      <c r="G17" s="32"/>
      <c r="H17" s="33"/>
    </row>
    <row r="18" spans="3:8" ht="18.350000000000001" customHeight="1" x14ac:dyDescent="0.25">
      <c r="C18" s="15" t="s">
        <v>7</v>
      </c>
      <c r="D18" s="16" t="s">
        <v>19</v>
      </c>
      <c r="E18" s="17">
        <v>16</v>
      </c>
      <c r="F18" s="18">
        <f>F16*E18/100</f>
        <v>832.5136</v>
      </c>
      <c r="G18" s="32"/>
      <c r="H18" s="33"/>
    </row>
    <row r="19" spans="3:8" ht="18.350000000000001" customHeight="1" x14ac:dyDescent="0.25">
      <c r="C19" s="15" t="s">
        <v>10</v>
      </c>
      <c r="D19" s="16" t="s">
        <v>20</v>
      </c>
      <c r="E19" s="17"/>
      <c r="F19" s="18">
        <v>7076.36</v>
      </c>
      <c r="G19" s="34"/>
      <c r="H19" s="35"/>
    </row>
    <row r="20" spans="3:8" ht="18.350000000000001" customHeight="1" x14ac:dyDescent="0.25">
      <c r="C20" s="15" t="s">
        <v>7</v>
      </c>
      <c r="D20" s="16" t="s">
        <v>21</v>
      </c>
      <c r="E20" s="17">
        <v>20</v>
      </c>
      <c r="F20" s="18">
        <f>F19*E20/100</f>
        <v>1415.2719999999999</v>
      </c>
      <c r="G20" s="36"/>
      <c r="H20" s="35"/>
    </row>
    <row r="21" spans="3:8" ht="18.350000000000001" customHeight="1" x14ac:dyDescent="0.25">
      <c r="C21" s="15" t="s">
        <v>10</v>
      </c>
      <c r="D21" s="16" t="s">
        <v>22</v>
      </c>
      <c r="E21" s="17"/>
      <c r="F21" s="18">
        <f>SUM(F19:F20)</f>
        <v>8491.6319999999996</v>
      </c>
      <c r="G21" s="32"/>
      <c r="H21" s="33"/>
    </row>
    <row r="22" spans="3:8" ht="18.350000000000001" customHeight="1" x14ac:dyDescent="0.25">
      <c r="C22" s="15" t="s">
        <v>7</v>
      </c>
      <c r="D22" s="16" t="s">
        <v>23</v>
      </c>
      <c r="E22" s="17">
        <v>3</v>
      </c>
      <c r="F22" s="18">
        <f>E22*F21/(100-E22-E23)</f>
        <v>276.90104347826087</v>
      </c>
      <c r="G22" s="32"/>
      <c r="H22" s="33"/>
    </row>
    <row r="23" spans="3:8" ht="18.350000000000001" customHeight="1" x14ac:dyDescent="0.25">
      <c r="C23" s="15" t="s">
        <v>7</v>
      </c>
      <c r="D23" s="16" t="s">
        <v>24</v>
      </c>
      <c r="E23" s="17">
        <v>5</v>
      </c>
      <c r="F23" s="18">
        <f>E23*F21/(100-E22-E23)</f>
        <v>461.50173913043471</v>
      </c>
      <c r="G23" s="32"/>
      <c r="H23" s="33"/>
    </row>
    <row r="24" spans="3:8" ht="18.350000000000001" customHeight="1" x14ac:dyDescent="0.25">
      <c r="C24" s="15" t="s">
        <v>10</v>
      </c>
      <c r="D24" s="16" t="s">
        <v>25</v>
      </c>
      <c r="E24" s="17"/>
      <c r="F24" s="18">
        <f>SUM(F21:F23)</f>
        <v>9230.0347826086963</v>
      </c>
      <c r="G24" s="32"/>
      <c r="H24" s="33"/>
    </row>
    <row r="25" spans="3:8" ht="18.350000000000001" customHeight="1" x14ac:dyDescent="0.25">
      <c r="C25" s="15" t="s">
        <v>7</v>
      </c>
      <c r="D25" s="16" t="s">
        <v>26</v>
      </c>
      <c r="E25" s="17">
        <v>5</v>
      </c>
      <c r="F25" s="18">
        <f>F24*E25/(100-E25)</f>
        <v>485.7913043478261</v>
      </c>
      <c r="G25" s="32"/>
      <c r="H25" s="33"/>
    </row>
    <row r="26" spans="3:8" ht="18.350000000000001" customHeight="1" thickBot="1" x14ac:dyDescent="0.3">
      <c r="C26" s="19" t="s">
        <v>10</v>
      </c>
      <c r="D26" s="20" t="s">
        <v>27</v>
      </c>
      <c r="E26" s="21"/>
      <c r="F26" s="22">
        <f>SUM(F24:F25)</f>
        <v>9715.826086956522</v>
      </c>
      <c r="G26" s="23"/>
      <c r="H26" s="24">
        <v>9715.83</v>
      </c>
    </row>
    <row r="27" spans="3:8" ht="21.25" customHeight="1" x14ac:dyDescent="0.25"/>
    <row r="28" spans="3:8" ht="21.25" customHeight="1" x14ac:dyDescent="0.2">
      <c r="D28" s="25"/>
      <c r="E28" s="26"/>
      <c r="F28" s="27"/>
      <c r="G28" s="28"/>
      <c r="H28" s="29"/>
    </row>
    <row r="29" spans="3:8" ht="21.25" customHeight="1" x14ac:dyDescent="0.2">
      <c r="D29" s="25"/>
      <c r="E29" s="26"/>
      <c r="F29" s="27"/>
      <c r="G29" s="28"/>
    </row>
    <row r="30" spans="3:8" ht="21.25" customHeight="1" x14ac:dyDescent="0.2">
      <c r="D30" s="25"/>
      <c r="E30" s="26"/>
      <c r="F30" s="27"/>
      <c r="G30" s="28"/>
    </row>
    <row r="31" spans="3:8" ht="21.25" customHeight="1" x14ac:dyDescent="0.2">
      <c r="D31" s="25"/>
      <c r="E31" s="26"/>
      <c r="F31" s="27"/>
      <c r="G31" s="28"/>
    </row>
    <row r="32" spans="3:8" ht="21.25" customHeight="1" x14ac:dyDescent="0.2">
      <c r="D32" s="25"/>
      <c r="E32" s="26"/>
      <c r="F32" s="27"/>
      <c r="G32" s="28"/>
    </row>
    <row r="33" spans="4:7" ht="21.25" customHeight="1" x14ac:dyDescent="0.2">
      <c r="D33" s="25"/>
      <c r="E33" s="26"/>
      <c r="F33" s="27"/>
      <c r="G33" s="28"/>
    </row>
    <row r="34" spans="4:7" ht="21.25" customHeight="1" x14ac:dyDescent="0.2">
      <c r="D34" s="25"/>
      <c r="E34" s="26"/>
      <c r="F34" s="27"/>
      <c r="G34" s="28"/>
    </row>
    <row r="35" spans="4:7" ht="21.25" customHeight="1" x14ac:dyDescent="0.2">
      <c r="D35" s="25"/>
      <c r="E35" s="26"/>
      <c r="F35" s="27"/>
      <c r="G35" s="28"/>
    </row>
    <row r="36" spans="4:7" ht="21.25" customHeight="1" x14ac:dyDescent="0.2">
      <c r="D36" s="25"/>
      <c r="E36" s="26"/>
      <c r="F36" s="27"/>
      <c r="G36" s="28"/>
    </row>
    <row r="37" spans="4:7" ht="21.25" customHeight="1" x14ac:dyDescent="0.2">
      <c r="D37" s="25"/>
      <c r="E37" s="26"/>
      <c r="F37" s="27"/>
      <c r="G37" s="28"/>
    </row>
    <row r="38" spans="4:7" ht="21.25" customHeight="1" x14ac:dyDescent="0.25"/>
    <row r="39" spans="4:7" ht="21.25" customHeight="1" x14ac:dyDescent="0.25"/>
    <row r="40" spans="4:7" ht="21.25" customHeight="1" x14ac:dyDescent="0.25"/>
    <row r="41" spans="4:7" ht="21.25" customHeight="1" x14ac:dyDescent="0.25"/>
    <row r="42" spans="4:7" ht="21.25" customHeight="1" x14ac:dyDescent="0.25"/>
  </sheetData>
  <sheetProtection algorithmName="SHA-512" hashValue="RUAQf/ZdGpOFCvWV65OgeWxLB+/QTWnXKIO/rJVEDTNXGZfSYDr91ZwCQF7jEvEu2Hv4ECE/hSGn6xIkkeZRDQ==" saltValue="xA1SehfnwUsj3qpX7dyodg==" spinCount="100000" sheet="1" objects="1" scenarios="1" selectLockedCells="1"/>
  <mergeCells count="1">
    <mergeCell ref="C6:D7"/>
  </mergeCells>
  <pageMargins left="0.70866141732283472" right="0.31496062992125984" top="1.299212598425197" bottom="0.78740157480314965" header="0.31496062992125984" footer="0.31496062992125984"/>
  <pageSetup paperSize="9" orientation="portrait" r:id="rId1"/>
  <headerFooter>
    <oddHeader>&amp;R&amp;G</oddHeader>
    <oddFooter>&amp;Lwww.biztrain4u.de&amp;R© by BizTrain4U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KoWi37_VorNachkalk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Leitl</dc:creator>
  <cp:lastModifiedBy>Astrid Leitl</cp:lastModifiedBy>
  <dcterms:created xsi:type="dcterms:W3CDTF">2016-10-02T13:32:47Z</dcterms:created>
  <dcterms:modified xsi:type="dcterms:W3CDTF">2016-10-02T13:33:56Z</dcterms:modified>
</cp:coreProperties>
</file>